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Foglio1" sheetId="1" r:id="rId1"/>
  </sheets>
  <definedNames>
    <definedName name="_xlnm.Print_Area" localSheetId="0">'Foglio1'!$A$3:$I$36</definedName>
  </definedNames>
  <calcPr fullCalcOnLoad="1"/>
</workbook>
</file>

<file path=xl/sharedStrings.xml><?xml version="1.0" encoding="utf-8"?>
<sst xmlns="http://schemas.openxmlformats.org/spreadsheetml/2006/main" count="87" uniqueCount="57">
  <si>
    <t>Class</t>
  </si>
  <si>
    <t>Concorrente</t>
  </si>
  <si>
    <t>Modello</t>
  </si>
  <si>
    <t>Tempo</t>
  </si>
  <si>
    <t>Penalità
percorso</t>
  </si>
  <si>
    <t>Penalità
totale</t>
  </si>
  <si>
    <t>Ercolano</t>
  </si>
  <si>
    <t>Castellett</t>
  </si>
  <si>
    <t>Parasassi</t>
  </si>
  <si>
    <t>Mancini</t>
  </si>
  <si>
    <t>Inga</t>
  </si>
  <si>
    <t>Genesi</t>
  </si>
  <si>
    <t>Vernaci</t>
  </si>
  <si>
    <t>Cenci</t>
  </si>
  <si>
    <t>Liburdi L.</t>
  </si>
  <si>
    <t>Perfetti</t>
  </si>
  <si>
    <t>Zannini</t>
  </si>
  <si>
    <t>Peruzzo</t>
  </si>
  <si>
    <t>Linea 1</t>
  </si>
  <si>
    <t>King George V</t>
  </si>
  <si>
    <t>MV 55</t>
  </si>
  <si>
    <t>Bismarck</t>
  </si>
  <si>
    <t>Boston Typhon</t>
  </si>
  <si>
    <t>MAS 15</t>
  </si>
  <si>
    <t>Rampeghin</t>
  </si>
  <si>
    <t>Dusseldorf</t>
  </si>
  <si>
    <t>Socio</t>
  </si>
  <si>
    <t>JUNIOR</t>
  </si>
  <si>
    <t>SI</t>
  </si>
  <si>
    <t>NO</t>
  </si>
  <si>
    <t>Penalità
tempo</t>
  </si>
  <si>
    <t>RITIRATO</t>
  </si>
  <si>
    <t>NC</t>
  </si>
  <si>
    <t>SENIOR</t>
  </si>
  <si>
    <t>Comandini</t>
  </si>
  <si>
    <t>Tomassetti</t>
  </si>
  <si>
    <t>Liburdi G.</t>
  </si>
  <si>
    <t>Fulvio</t>
  </si>
  <si>
    <t>Maretti</t>
  </si>
  <si>
    <t>Maramao</t>
  </si>
  <si>
    <t>Soleado II</t>
  </si>
  <si>
    <t>Simone II</t>
  </si>
  <si>
    <t>Lupo</t>
  </si>
  <si>
    <t>Magnaghi</t>
  </si>
  <si>
    <t>Onda</t>
  </si>
  <si>
    <t>Bruma</t>
  </si>
  <si>
    <t>Lisa II</t>
  </si>
  <si>
    <t>Paula III</t>
  </si>
  <si>
    <t>AMIREL
TROFEO GSM-IMPIANTI
2011</t>
  </si>
  <si>
    <t>Totale</t>
  </si>
  <si>
    <t>Percorso netto =100  - Tempo max 7 min</t>
  </si>
  <si>
    <t>Percorso netto =120 - Tempo max 5 min</t>
  </si>
  <si>
    <t>Lucy II</t>
  </si>
  <si>
    <t>HMS Solebay</t>
  </si>
  <si>
    <t>Smit Rotterdam</t>
  </si>
  <si>
    <t>Hesperides</t>
  </si>
  <si>
    <t>Media dei tempi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</si>
</sst>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1</xdr:col>
      <xdr:colOff>542925</xdr:colOff>
      <xdr:row>0</xdr:row>
      <xdr:rowOff>609600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114300</xdr:rowOff>
    </xdr:from>
    <xdr:to>
      <xdr:col>8</xdr:col>
      <xdr:colOff>114300</xdr:colOff>
      <xdr:row>0</xdr:row>
      <xdr:rowOff>552450</xdr:rowOff>
    </xdr:to>
    <xdr:pic>
      <xdr:nvPicPr>
        <xdr:cNvPr id="2" name="Immagine 2" descr="gsm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143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15.7109375" style="0" customWidth="1"/>
    <col min="4" max="4" width="6.7109375" style="0" customWidth="1"/>
    <col min="5" max="9" width="8.7109375" style="0" customWidth="1"/>
  </cols>
  <sheetData>
    <row r="1" spans="1:9" ht="49.5" customHeight="1">
      <c r="A1" s="15"/>
      <c r="B1" s="15"/>
      <c r="C1" s="16" t="s">
        <v>48</v>
      </c>
      <c r="D1" s="17"/>
      <c r="E1" s="17"/>
      <c r="F1" s="17"/>
      <c r="G1" s="15"/>
      <c r="H1" s="15"/>
      <c r="I1" s="15"/>
    </row>
    <row r="3" spans="1:9" s="7" customFormat="1" ht="15">
      <c r="A3" s="18" t="s">
        <v>27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30" customHeight="1">
      <c r="A4" s="2" t="s">
        <v>0</v>
      </c>
      <c r="B4" s="2" t="s">
        <v>1</v>
      </c>
      <c r="C4" s="2" t="s">
        <v>2</v>
      </c>
      <c r="D4" s="2" t="s">
        <v>26</v>
      </c>
      <c r="E4" s="2" t="s">
        <v>3</v>
      </c>
      <c r="F4" s="3" t="s">
        <v>4</v>
      </c>
      <c r="G4" s="3" t="s">
        <v>30</v>
      </c>
      <c r="H4" s="3" t="s">
        <v>5</v>
      </c>
      <c r="I4" s="8" t="s">
        <v>49</v>
      </c>
    </row>
    <row r="6" spans="1:9" ht="15">
      <c r="A6" s="5">
        <v>1</v>
      </c>
      <c r="B6" s="4" t="s">
        <v>13</v>
      </c>
      <c r="C6" s="4" t="s">
        <v>53</v>
      </c>
      <c r="D6" s="5" t="s">
        <v>28</v>
      </c>
      <c r="E6" s="6">
        <v>0.2777777777777778</v>
      </c>
      <c r="F6" s="5">
        <v>12</v>
      </c>
      <c r="G6" s="5">
        <v>0</v>
      </c>
      <c r="H6" s="5">
        <f aca="true" t="shared" si="0" ref="H6:H16">SUM(F6:G6)</f>
        <v>12</v>
      </c>
      <c r="I6" s="9">
        <f aca="true" t="shared" si="1" ref="I6:I15">100-F6-G6</f>
        <v>88</v>
      </c>
    </row>
    <row r="7" spans="1:9" ht="15">
      <c r="A7" s="5">
        <v>2</v>
      </c>
      <c r="B7" s="4" t="s">
        <v>15</v>
      </c>
      <c r="C7" s="4" t="s">
        <v>24</v>
      </c>
      <c r="D7" s="5" t="s">
        <v>28</v>
      </c>
      <c r="E7" s="6">
        <v>0.15902777777777777</v>
      </c>
      <c r="F7" s="5">
        <v>19</v>
      </c>
      <c r="G7" s="5">
        <v>0</v>
      </c>
      <c r="H7" s="5">
        <f>SUM(F7:G7)</f>
        <v>19</v>
      </c>
      <c r="I7" s="9">
        <f>100-F7-G7</f>
        <v>81</v>
      </c>
    </row>
    <row r="8" spans="1:9" ht="15">
      <c r="A8" s="5">
        <v>3</v>
      </c>
      <c r="B8" s="4" t="s">
        <v>7</v>
      </c>
      <c r="C8" s="4" t="s">
        <v>18</v>
      </c>
      <c r="D8" s="5" t="s">
        <v>28</v>
      </c>
      <c r="E8" s="6">
        <v>0.20625000000000002</v>
      </c>
      <c r="F8" s="5">
        <v>19</v>
      </c>
      <c r="G8" s="5">
        <v>0</v>
      </c>
      <c r="H8" s="5">
        <f t="shared" si="0"/>
        <v>19</v>
      </c>
      <c r="I8" s="9">
        <f t="shared" si="1"/>
        <v>81</v>
      </c>
    </row>
    <row r="9" spans="1:9" ht="15">
      <c r="A9" s="5">
        <v>4</v>
      </c>
      <c r="B9" s="4" t="s">
        <v>17</v>
      </c>
      <c r="C9" s="4" t="s">
        <v>25</v>
      </c>
      <c r="D9" s="5" t="s">
        <v>28</v>
      </c>
      <c r="E9" s="6">
        <v>0.22152777777777777</v>
      </c>
      <c r="F9" s="5">
        <v>21</v>
      </c>
      <c r="G9" s="5">
        <v>0</v>
      </c>
      <c r="H9" s="5">
        <f t="shared" si="0"/>
        <v>21</v>
      </c>
      <c r="I9" s="9">
        <f t="shared" si="1"/>
        <v>79</v>
      </c>
    </row>
    <row r="10" spans="1:9" ht="15">
      <c r="A10" s="5">
        <v>5</v>
      </c>
      <c r="B10" s="4" t="s">
        <v>14</v>
      </c>
      <c r="C10" s="4" t="s">
        <v>23</v>
      </c>
      <c r="D10" s="5" t="s">
        <v>28</v>
      </c>
      <c r="E10" s="6">
        <v>0.29791666666666666</v>
      </c>
      <c r="F10" s="5">
        <v>11</v>
      </c>
      <c r="G10" s="5">
        <v>10</v>
      </c>
      <c r="H10" s="5">
        <f t="shared" si="0"/>
        <v>21</v>
      </c>
      <c r="I10" s="9">
        <f t="shared" si="1"/>
        <v>79</v>
      </c>
    </row>
    <row r="11" spans="1:9" ht="15">
      <c r="A11" s="5">
        <v>6</v>
      </c>
      <c r="B11" s="4" t="s">
        <v>10</v>
      </c>
      <c r="C11" s="4" t="s">
        <v>21</v>
      </c>
      <c r="D11" s="5" t="s">
        <v>29</v>
      </c>
      <c r="E11" s="6">
        <v>0.2902777777777778</v>
      </c>
      <c r="F11" s="5">
        <v>24</v>
      </c>
      <c r="G11" s="5">
        <v>0</v>
      </c>
      <c r="H11" s="5">
        <f t="shared" si="0"/>
        <v>24</v>
      </c>
      <c r="I11" s="9">
        <f t="shared" si="1"/>
        <v>76</v>
      </c>
    </row>
    <row r="12" spans="1:9" ht="15">
      <c r="A12" s="5">
        <v>7</v>
      </c>
      <c r="B12" s="4" t="s">
        <v>9</v>
      </c>
      <c r="C12" s="4" t="s">
        <v>20</v>
      </c>
      <c r="D12" s="5" t="s">
        <v>28</v>
      </c>
      <c r="E12" s="6">
        <v>0.21458333333333335</v>
      </c>
      <c r="F12" s="5">
        <v>26</v>
      </c>
      <c r="G12" s="5">
        <v>0</v>
      </c>
      <c r="H12" s="5">
        <f t="shared" si="0"/>
        <v>26</v>
      </c>
      <c r="I12" s="9">
        <f t="shared" si="1"/>
        <v>74</v>
      </c>
    </row>
    <row r="13" spans="1:9" ht="15">
      <c r="A13" s="5">
        <v>8</v>
      </c>
      <c r="B13" s="4" t="s">
        <v>16</v>
      </c>
      <c r="C13" s="4" t="s">
        <v>52</v>
      </c>
      <c r="D13" s="5" t="s">
        <v>28</v>
      </c>
      <c r="E13" s="6">
        <v>0.3090277777777778</v>
      </c>
      <c r="F13" s="5">
        <v>9</v>
      </c>
      <c r="G13" s="5">
        <v>20</v>
      </c>
      <c r="H13" s="5">
        <f t="shared" si="0"/>
        <v>29</v>
      </c>
      <c r="I13" s="9">
        <f t="shared" si="1"/>
        <v>71</v>
      </c>
    </row>
    <row r="14" spans="1:9" ht="15">
      <c r="A14" s="5">
        <v>9</v>
      </c>
      <c r="B14" s="4" t="s">
        <v>11</v>
      </c>
      <c r="C14" s="4" t="s">
        <v>22</v>
      </c>
      <c r="D14" s="5" t="s">
        <v>29</v>
      </c>
      <c r="E14" s="6">
        <v>0.29305555555555557</v>
      </c>
      <c r="F14" s="5">
        <v>40</v>
      </c>
      <c r="G14" s="5">
        <v>0</v>
      </c>
      <c r="H14" s="5">
        <f t="shared" si="0"/>
        <v>40</v>
      </c>
      <c r="I14" s="9">
        <f t="shared" si="1"/>
        <v>60</v>
      </c>
    </row>
    <row r="15" spans="1:9" ht="15">
      <c r="A15" s="5">
        <v>10</v>
      </c>
      <c r="B15" s="4" t="s">
        <v>12</v>
      </c>
      <c r="C15" s="4" t="s">
        <v>54</v>
      </c>
      <c r="D15" s="5" t="s">
        <v>28</v>
      </c>
      <c r="E15" s="6">
        <v>0.2722222222222222</v>
      </c>
      <c r="F15" s="5">
        <v>45</v>
      </c>
      <c r="G15" s="5">
        <v>0</v>
      </c>
      <c r="H15" s="5">
        <f t="shared" si="0"/>
        <v>45</v>
      </c>
      <c r="I15" s="9">
        <f t="shared" si="1"/>
        <v>55</v>
      </c>
    </row>
    <row r="16" spans="1:9" ht="15">
      <c r="A16" s="5">
        <v>11</v>
      </c>
      <c r="B16" s="4" t="s">
        <v>6</v>
      </c>
      <c r="C16" s="4" t="s">
        <v>55</v>
      </c>
      <c r="D16" s="5" t="s">
        <v>28</v>
      </c>
      <c r="E16" s="6">
        <v>0.3534722222222222</v>
      </c>
      <c r="F16" s="5">
        <v>31</v>
      </c>
      <c r="G16" s="5">
        <v>60</v>
      </c>
      <c r="H16" s="5">
        <f t="shared" si="0"/>
        <v>91</v>
      </c>
      <c r="I16" s="9">
        <f>100-H16</f>
        <v>9</v>
      </c>
    </row>
    <row r="17" spans="1:9" ht="15">
      <c r="A17" s="5" t="s">
        <v>32</v>
      </c>
      <c r="B17" s="4" t="s">
        <v>8</v>
      </c>
      <c r="C17" s="4" t="s">
        <v>19</v>
      </c>
      <c r="D17" s="5" t="s">
        <v>28</v>
      </c>
      <c r="E17" s="19" t="s">
        <v>31</v>
      </c>
      <c r="F17" s="20"/>
      <c r="G17" s="20"/>
      <c r="H17" s="20"/>
      <c r="I17" s="21"/>
    </row>
    <row r="18" spans="1:9" ht="15">
      <c r="A18" s="19" t="s">
        <v>56</v>
      </c>
      <c r="B18" s="20"/>
      <c r="C18" s="20"/>
      <c r="D18" s="20"/>
      <c r="E18" s="12">
        <f>AVERAGE(E6:E16)</f>
        <v>0.26319444444444445</v>
      </c>
      <c r="F18" s="10"/>
      <c r="G18" s="10"/>
      <c r="H18" s="10"/>
      <c r="I18" s="10"/>
    </row>
    <row r="19" spans="1:9" ht="15">
      <c r="A19" s="14" t="s">
        <v>50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/>
      <c r="B21" s="13"/>
      <c r="C21" s="13"/>
      <c r="D21" s="13"/>
      <c r="E21" s="13"/>
      <c r="F21" s="13"/>
      <c r="G21" s="13"/>
      <c r="H21" s="13"/>
      <c r="I21" s="13"/>
    </row>
    <row r="23" spans="1:9" s="7" customFormat="1" ht="15">
      <c r="A23" s="18" t="s">
        <v>33</v>
      </c>
      <c r="B23" s="18"/>
      <c r="C23" s="18"/>
      <c r="D23" s="18"/>
      <c r="E23" s="18"/>
      <c r="F23" s="18"/>
      <c r="G23" s="18"/>
      <c r="H23" s="18"/>
      <c r="I23" s="18"/>
    </row>
    <row r="24" spans="1:9" ht="15">
      <c r="A24" s="5">
        <v>1</v>
      </c>
      <c r="B24" s="4" t="s">
        <v>38</v>
      </c>
      <c r="C24" s="4" t="s">
        <v>45</v>
      </c>
      <c r="D24" s="5" t="s">
        <v>28</v>
      </c>
      <c r="E24" s="6">
        <v>0.17361111111111113</v>
      </c>
      <c r="F24" s="5">
        <v>15</v>
      </c>
      <c r="G24" s="5">
        <v>0</v>
      </c>
      <c r="H24" s="5">
        <f aca="true" t="shared" si="2" ref="H24:H34">F24+G24</f>
        <v>15</v>
      </c>
      <c r="I24" s="9">
        <f aca="true" t="shared" si="3" ref="I24:I34">120-H24</f>
        <v>105</v>
      </c>
    </row>
    <row r="25" spans="1:9" ht="15">
      <c r="A25" s="5">
        <v>2</v>
      </c>
      <c r="B25" s="4" t="s">
        <v>9</v>
      </c>
      <c r="C25" s="4" t="s">
        <v>40</v>
      </c>
      <c r="D25" s="5" t="s">
        <v>28</v>
      </c>
      <c r="E25" s="6">
        <v>0.21180555555555555</v>
      </c>
      <c r="F25" s="5">
        <v>25</v>
      </c>
      <c r="G25" s="5">
        <v>0</v>
      </c>
      <c r="H25" s="5">
        <f t="shared" si="2"/>
        <v>25</v>
      </c>
      <c r="I25" s="9">
        <f t="shared" si="3"/>
        <v>95</v>
      </c>
    </row>
    <row r="26" spans="1:9" ht="15">
      <c r="A26" s="5">
        <v>3</v>
      </c>
      <c r="B26" s="4" t="s">
        <v>35</v>
      </c>
      <c r="C26" s="4" t="s">
        <v>42</v>
      </c>
      <c r="D26" s="5" t="s">
        <v>29</v>
      </c>
      <c r="E26" s="6">
        <v>0.21666666666666667</v>
      </c>
      <c r="F26" s="5">
        <v>35</v>
      </c>
      <c r="G26" s="5">
        <v>10</v>
      </c>
      <c r="H26" s="5">
        <f t="shared" si="2"/>
        <v>45</v>
      </c>
      <c r="I26" s="9">
        <f t="shared" si="3"/>
        <v>75</v>
      </c>
    </row>
    <row r="27" spans="1:9" ht="15">
      <c r="A27" s="5">
        <v>4</v>
      </c>
      <c r="B27" s="4" t="s">
        <v>36</v>
      </c>
      <c r="C27" s="4" t="s">
        <v>43</v>
      </c>
      <c r="D27" s="5" t="s">
        <v>28</v>
      </c>
      <c r="E27" s="6">
        <v>0.24930555555555556</v>
      </c>
      <c r="F27" s="5">
        <v>14</v>
      </c>
      <c r="G27" s="5">
        <v>40</v>
      </c>
      <c r="H27" s="5">
        <f t="shared" si="2"/>
        <v>54</v>
      </c>
      <c r="I27" s="9">
        <f t="shared" si="3"/>
        <v>66</v>
      </c>
    </row>
    <row r="28" spans="1:9" ht="15">
      <c r="A28" s="5">
        <v>5</v>
      </c>
      <c r="B28" s="4" t="s">
        <v>17</v>
      </c>
      <c r="C28" s="4" t="s">
        <v>46</v>
      </c>
      <c r="D28" s="5" t="s">
        <v>28</v>
      </c>
      <c r="E28" s="6">
        <v>0.16666666666666666</v>
      </c>
      <c r="F28" s="5">
        <v>61</v>
      </c>
      <c r="G28" s="5">
        <v>0</v>
      </c>
      <c r="H28" s="5">
        <f t="shared" si="2"/>
        <v>61</v>
      </c>
      <c r="I28" s="9">
        <f t="shared" si="3"/>
        <v>59</v>
      </c>
    </row>
    <row r="29" spans="1:9" ht="15">
      <c r="A29" s="5">
        <v>6</v>
      </c>
      <c r="B29" s="4" t="s">
        <v>7</v>
      </c>
      <c r="C29" s="4" t="s">
        <v>39</v>
      </c>
      <c r="D29" s="5" t="s">
        <v>28</v>
      </c>
      <c r="E29" s="6">
        <v>0.24722222222222223</v>
      </c>
      <c r="F29" s="5">
        <v>23</v>
      </c>
      <c r="G29" s="5">
        <v>40</v>
      </c>
      <c r="H29" s="5">
        <f t="shared" si="2"/>
        <v>63</v>
      </c>
      <c r="I29" s="9">
        <f t="shared" si="3"/>
        <v>57</v>
      </c>
    </row>
    <row r="30" spans="1:9" ht="15">
      <c r="A30" s="5">
        <v>7</v>
      </c>
      <c r="B30" s="4" t="s">
        <v>13</v>
      </c>
      <c r="C30" s="4" t="s">
        <v>53</v>
      </c>
      <c r="D30" s="5" t="s">
        <v>28</v>
      </c>
      <c r="E30" s="6">
        <v>0.2673611111111111</v>
      </c>
      <c r="F30" s="5">
        <v>17</v>
      </c>
      <c r="G30" s="5">
        <v>60</v>
      </c>
      <c r="H30" s="5">
        <f t="shared" si="2"/>
        <v>77</v>
      </c>
      <c r="I30" s="9">
        <f t="shared" si="3"/>
        <v>43</v>
      </c>
    </row>
    <row r="31" spans="1:9" ht="15">
      <c r="A31" s="5">
        <v>8</v>
      </c>
      <c r="B31" s="4" t="s">
        <v>37</v>
      </c>
      <c r="C31" s="4" t="s">
        <v>44</v>
      </c>
      <c r="D31" s="5" t="s">
        <v>28</v>
      </c>
      <c r="E31" s="6">
        <v>0.2569444444444445</v>
      </c>
      <c r="F31" s="5">
        <v>31</v>
      </c>
      <c r="G31" s="5">
        <v>50</v>
      </c>
      <c r="H31" s="5">
        <f t="shared" si="2"/>
        <v>81</v>
      </c>
      <c r="I31" s="9">
        <f t="shared" si="3"/>
        <v>39</v>
      </c>
    </row>
    <row r="32" spans="1:9" ht="15">
      <c r="A32" s="5">
        <v>9</v>
      </c>
      <c r="B32" s="4" t="s">
        <v>34</v>
      </c>
      <c r="C32" s="4" t="s">
        <v>41</v>
      </c>
      <c r="D32" s="5" t="s">
        <v>28</v>
      </c>
      <c r="E32" s="6">
        <v>0.2736111111111111</v>
      </c>
      <c r="F32" s="5">
        <v>22</v>
      </c>
      <c r="G32" s="5">
        <v>60</v>
      </c>
      <c r="H32" s="5">
        <f t="shared" si="2"/>
        <v>82</v>
      </c>
      <c r="I32" s="9">
        <f t="shared" si="3"/>
        <v>38</v>
      </c>
    </row>
    <row r="33" spans="1:9" ht="15">
      <c r="A33" s="5">
        <v>10</v>
      </c>
      <c r="B33" s="4" t="s">
        <v>16</v>
      </c>
      <c r="C33" s="4" t="s">
        <v>47</v>
      </c>
      <c r="D33" s="5" t="s">
        <v>28</v>
      </c>
      <c r="E33" s="6">
        <v>0.2743055555555555</v>
      </c>
      <c r="F33" s="5">
        <v>23</v>
      </c>
      <c r="G33" s="5">
        <v>60</v>
      </c>
      <c r="H33" s="5">
        <f t="shared" si="2"/>
        <v>83</v>
      </c>
      <c r="I33" s="9">
        <f t="shared" si="3"/>
        <v>37</v>
      </c>
    </row>
    <row r="34" spans="1:9" ht="15">
      <c r="A34" s="5">
        <v>11</v>
      </c>
      <c r="B34" s="4" t="s">
        <v>6</v>
      </c>
      <c r="C34" s="4" t="s">
        <v>55</v>
      </c>
      <c r="D34" s="5" t="s">
        <v>28</v>
      </c>
      <c r="E34" s="6">
        <v>0.3229166666666667</v>
      </c>
      <c r="F34" s="5">
        <v>35</v>
      </c>
      <c r="G34" s="5">
        <v>110</v>
      </c>
      <c r="H34" s="5">
        <f t="shared" si="2"/>
        <v>145</v>
      </c>
      <c r="I34" s="9">
        <f t="shared" si="3"/>
        <v>-25</v>
      </c>
    </row>
    <row r="35" spans="1:9" ht="15">
      <c r="A35" s="19" t="s">
        <v>56</v>
      </c>
      <c r="B35" s="20"/>
      <c r="C35" s="20"/>
      <c r="D35" s="20"/>
      <c r="E35" s="12">
        <f>AVERAGE(E24:E34)</f>
        <v>0.24185606060606057</v>
      </c>
      <c r="F35" s="10"/>
      <c r="G35" s="10"/>
      <c r="H35" s="10"/>
      <c r="I35" s="11"/>
    </row>
    <row r="36" spans="1:9" ht="15">
      <c r="A36" s="14" t="s">
        <v>51</v>
      </c>
      <c r="B36" s="14"/>
      <c r="C36" s="14"/>
      <c r="D36" s="14"/>
      <c r="E36" s="14"/>
      <c r="F36" s="14"/>
      <c r="G36" s="14"/>
      <c r="H36" s="14"/>
      <c r="I36" s="14"/>
    </row>
  </sheetData>
  <sheetProtection/>
  <mergeCells count="10">
    <mergeCell ref="A36:I36"/>
    <mergeCell ref="A1:B1"/>
    <mergeCell ref="G1:I1"/>
    <mergeCell ref="C1:F1"/>
    <mergeCell ref="A3:I3"/>
    <mergeCell ref="E17:I17"/>
    <mergeCell ref="A23:I23"/>
    <mergeCell ref="A19:I19"/>
    <mergeCell ref="A18:D18"/>
    <mergeCell ref="A35:D35"/>
  </mergeCells>
  <printOptions horizontalCentered="1"/>
  <pageMargins left="0" right="0" top="0.7874015748031497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Valued Acer Customer</cp:lastModifiedBy>
  <cp:lastPrinted>2011-12-01T08:19:48Z</cp:lastPrinted>
  <dcterms:created xsi:type="dcterms:W3CDTF">2011-11-28T13:49:51Z</dcterms:created>
  <dcterms:modified xsi:type="dcterms:W3CDTF">2011-12-02T08:56:58Z</dcterms:modified>
  <cp:category/>
  <cp:version/>
  <cp:contentType/>
  <cp:contentStatus/>
</cp:coreProperties>
</file>